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на 01.01.09розпор" sheetId="1" r:id="rId1"/>
    <sheet name="на 01.01.09" sheetId="2" r:id="rId2"/>
  </sheets>
  <definedNames>
    <definedName name="_xlnm.Print_Area" localSheetId="0">'на 01.01.09розпор'!$A$1:$D$56</definedName>
  </definedNames>
  <calcPr fullCalcOnLoad="1"/>
</workbook>
</file>

<file path=xl/sharedStrings.xml><?xml version="1.0" encoding="utf-8"?>
<sst xmlns="http://schemas.openxmlformats.org/spreadsheetml/2006/main" count="134" uniqueCount="111">
  <si>
    <t>Пропозиції</t>
  </si>
  <si>
    <t>щодо інвентаризації бюджетних програм,</t>
  </si>
  <si>
    <t xml:space="preserve">    що фінансуються з місцевих бюджетів</t>
  </si>
  <si>
    <t>Пропозиції щодо перерозподілу</t>
  </si>
  <si>
    <t>Соціальні програми</t>
  </si>
  <si>
    <t xml:space="preserve">-матеріальна  допомога  громадянам  міста </t>
  </si>
  <si>
    <t xml:space="preserve">-підписка  газет  окремим  категоріям  громадян   </t>
  </si>
  <si>
    <t xml:space="preserve">-компенсація  фізичним  особам, які  надають  соціальні  послуги </t>
  </si>
  <si>
    <t>-інші  видатки   на  соціальний  захист малозахищених верств  населення</t>
  </si>
  <si>
    <t>-компенсація  пільг  по  абонплаті  за  користування  телефонами  інвалідів по  зору</t>
  </si>
  <si>
    <t xml:space="preserve">-пільги  на  компенсацію послуг  сім"ям  інвалідів-афганців  </t>
  </si>
  <si>
    <t>-звільнення  від  сплати  обов"язкового  відсотку  платежу  за  призначеними  субсидіями</t>
  </si>
  <si>
    <t xml:space="preserve">                               Освітні  програми.</t>
  </si>
  <si>
    <t>Інші програми</t>
  </si>
  <si>
    <t>ВСЬОГО</t>
  </si>
  <si>
    <t>№ п/п</t>
  </si>
  <si>
    <t>грн.</t>
  </si>
  <si>
    <t>-капітальний ремонт житла пільговій категорії населення</t>
  </si>
  <si>
    <t>1.</t>
  </si>
  <si>
    <r>
      <t xml:space="preserve"> </t>
    </r>
    <r>
      <rPr>
        <b/>
        <sz val="12"/>
        <rFont val="Times New Roman"/>
        <family val="1"/>
      </rPr>
      <t>Міська  цільова  Програма  "Турбота"  :</t>
    </r>
  </si>
  <si>
    <t>2.</t>
  </si>
  <si>
    <r>
      <t xml:space="preserve">   </t>
    </r>
    <r>
      <rPr>
        <b/>
        <sz val="12"/>
        <rFont val="Times New Roman"/>
        <family val="1"/>
      </rPr>
      <t>Соціальна  допомога по  наданню  пільг  населенню  на  оплату житлово-комунальних  послуг  та  інших  послуг :</t>
    </r>
  </si>
  <si>
    <t>3.</t>
  </si>
  <si>
    <t xml:space="preserve"> Програма підтримки громадських організацій</t>
  </si>
  <si>
    <t>4.</t>
  </si>
  <si>
    <t>Програма оплачуваних громадських робіт з благоустрію та озеленення населених пунктів, зон відпочинку і туризму, відбудови історико-архітектурних пам"ятників, заповідників,виконання підсобних робіт на ремонті об"єктів соціальної сфери        100203</t>
  </si>
  <si>
    <t xml:space="preserve"> Програма виплати стипендій обдарованій молоді 091106</t>
  </si>
  <si>
    <t xml:space="preserve"> Програма підтримки спортивних клубів та дитячо-юнацьких спортивних шкіл, які підпорядковані громадським організаціям фізкультурно-спортивної спрямованості 130203</t>
  </si>
  <si>
    <t xml:space="preserve">Цільова  комплексна  програма  "Фізичне  виховання  -здоров"я  нації"  130102 </t>
  </si>
  <si>
    <t>Соціальна програма відділу опіки та піклування 091107</t>
  </si>
  <si>
    <t> Міська програма " Назустріч людям "   110103</t>
  </si>
  <si>
    <t xml:space="preserve"> Міська  культурно-мистецька  програма 110104  </t>
  </si>
  <si>
    <t xml:space="preserve"> Соціальна програма служби у справах неповнолітніх 090802</t>
  </si>
  <si>
    <t xml:space="preserve"> Комплексна  програма  "Молодь Чернігівщини"  091103</t>
  </si>
  <si>
    <t>Обсяг фінансування (затверджено по бюджету)</t>
  </si>
  <si>
    <t xml:space="preserve"> Програма "Таланти твої, Ніжине "070201</t>
  </si>
  <si>
    <t>Програма відпочинку та оздоровлення дітей м.Ніжина  091108</t>
  </si>
  <si>
    <t>Програма розвитку дитячо-юнацького  туризму  і  краєзнавства  в  м.Ніжині   070401</t>
  </si>
  <si>
    <t>Програма  підтримки  творчого ,інтелектуального  і  духовного  розвитку  дітей в Ніжинській  станції  юних  техніків    070401</t>
  </si>
  <si>
    <t> Довгострокова  цільова  програма  розвитку Ніжинського Будинку дітей та юнацтва "Знами разом - в ногу з часом"  070401</t>
  </si>
  <si>
    <t>Програма  розвитку  дитячого  спорту  в  м.Ніжині 130107</t>
  </si>
  <si>
    <t>-компенсація за проїзд хору ветеранів</t>
  </si>
  <si>
    <t>м.Ніжина в 2008 році</t>
  </si>
  <si>
    <t>-стипендії інвалідам війни та учасникам бойових дій, яким виповнилось 90 і більше років</t>
  </si>
  <si>
    <t>-пільгове зубопротезування</t>
  </si>
  <si>
    <t>Програма  "Випускник - 2008"  070201</t>
  </si>
  <si>
    <t>Програма "Інформатизація навчального процесу та управлінської діяльності в закладах освіти на 2008р." 070201</t>
  </si>
  <si>
    <t>Цільова комплексна програма розвитку дитячого спорту в м.Ніжині  070201</t>
  </si>
  <si>
    <t>Програма на будівництво теплих туалетів у навчальних закладах.  070201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</si>
  <si>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</si>
  <si>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</si>
  <si>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</si>
  <si>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</si>
  <si>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</si>
  <si>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</si>
  <si>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</si>
  <si>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</si>
  <si>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</si>
  <si>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</si>
  <si>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Міська програма “Забезпечення рівних прав та можливостей жінок і чоловіків м.Ніжина на період до 2010р.” 091104</t>
  </si>
  <si>
    <t>Програма оплачуваних громадських робіт, направлених на соц.захист людей похилого віку, інвалідів війни та праці. 091204</t>
  </si>
  <si>
    <t>Назва програми, що  фінансується з місцевих бюджетів у 2008 році</t>
  </si>
  <si>
    <t>4.11</t>
  </si>
  <si>
    <t>Програма громадських робіт учнів старших класів при управлінні освіти   070201</t>
  </si>
  <si>
    <t>-пільги  за електропостачання інвалідам по зору</t>
  </si>
  <si>
    <t xml:space="preserve">Фактично профінансовано станом на 01.01.2009р. </t>
  </si>
  <si>
    <t>Інформація</t>
  </si>
  <si>
    <t>щодо фінансування бюджетних програм</t>
  </si>
  <si>
    <t>001-виконком</t>
  </si>
  <si>
    <t>матеріальна  допомога  громадянам  міста (090412)</t>
  </si>
  <si>
    <t xml:space="preserve"> Міська  цільова  Програма  "Турбота"  :</t>
  </si>
  <si>
    <t>   Соціальна  допомога по  наданню  пільг  населенню  на  оплату житлово-комунальних  послуг  та  інших  послуг :</t>
  </si>
  <si>
    <t>Програма "Про впровадження основних принципів прозорого, етичного, стійкого до корупційних спокус самоврядування"</t>
  </si>
  <si>
    <t xml:space="preserve"> Соціальна програма служби у справах неповнолітніх </t>
  </si>
  <si>
    <t xml:space="preserve"> Комплексна  програма  "Молодь Чернігівщини"  </t>
  </si>
  <si>
    <t>Міська програма “Забезпечення рівних прав та можливостей жінок і чоловіків м.Ніжина на період до 2010р.”</t>
  </si>
  <si>
    <t xml:space="preserve"> Програма виплати стипендій обдарованій молоді </t>
  </si>
  <si>
    <t>Соціальна програма відділу опіки та піклування</t>
  </si>
  <si>
    <t xml:space="preserve"> Міська програма " Назустріч людям "  </t>
  </si>
  <si>
    <t xml:space="preserve">Цільова  комплексна  програма  "Фізичне  виховання  -здоров"я  нації" </t>
  </si>
  <si>
    <t xml:space="preserve"> Програма підтримки спортивних клубів та дитячо-юнацьких спортивних шкіл, які підпорядковані громадським організаціям фізкультурно-спортивної спрямованості </t>
  </si>
  <si>
    <t>020-управління освіти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</si>
  <si>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</si>
  <si>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</si>
  <si>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</si>
  <si>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</si>
  <si>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</si>
  <si>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</si>
  <si>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</si>
  <si>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</si>
  <si>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</si>
  <si>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</si>
  <si>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</si>
  <si>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Програма "Таланти твої, Ніжине "</t>
  </si>
  <si>
    <t xml:space="preserve">Програма  "Випускник - 2008" </t>
  </si>
  <si>
    <t>Цільова комплексна програма розвитку дитячого спорту в м.Ніжині</t>
  </si>
  <si>
    <t xml:space="preserve">Програма громадських робіт учнів старших класів при управлінні освіти </t>
  </si>
  <si>
    <t>Програма на будівництво теплих туалетів у навчальних закладах</t>
  </si>
  <si>
    <t xml:space="preserve">Програма відпочинку та оздоровлення дітей м.Ніжина </t>
  </si>
  <si>
    <t xml:space="preserve">Програма розвитку дитячо-юнацького  туризму  і  краєзнавства  в  м.Ніжині  </t>
  </si>
  <si>
    <t xml:space="preserve">Програма  підтримки  творчого,інтелектуального  і  духовного  розвитку  дітей в Ніжинській  станції  юних  техніків </t>
  </si>
  <si>
    <t> Довгострокова  цільова  програма  розвитку Ніжинського Будинку дітей та юнацтва "Знами разом - в ногу з часом"</t>
  </si>
  <si>
    <t xml:space="preserve">Програма  розвитку  дитячого  спорту  в  м.Ніжині </t>
  </si>
  <si>
    <t>080-УЖКГ іБ</t>
  </si>
  <si>
    <t>050-УПСЗН</t>
  </si>
  <si>
    <t xml:space="preserve">Капітальний  ремонт житлового  фонду </t>
  </si>
  <si>
    <t xml:space="preserve">Реставрація пам’яток архітектури  </t>
  </si>
  <si>
    <t>104-управління культури</t>
  </si>
  <si>
    <t>Начальник фінансового управління</t>
  </si>
  <si>
    <t>Л.В.Писаренко</t>
  </si>
  <si>
    <t>Вик.Артеменко 7-17-49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</si>
</sst>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183" fontId="5" fillId="0" borderId="12" xfId="0" applyNumberFormat="1" applyFont="1" applyFill="1" applyBorder="1" applyAlignment="1">
      <alignment horizontal="center" vertical="top" wrapText="1"/>
    </xf>
    <xf numFmtId="183" fontId="5" fillId="0" borderId="13" xfId="0" applyNumberFormat="1" applyFont="1" applyFill="1" applyBorder="1" applyAlignment="1">
      <alignment horizontal="center" vertical="top" wrapText="1"/>
    </xf>
    <xf numFmtId="183" fontId="11" fillId="0" borderId="0" xfId="0" applyNumberFormat="1" applyFont="1" applyFill="1" applyAlignment="1">
      <alignment/>
    </xf>
    <xf numFmtId="1" fontId="8" fillId="0" borderId="1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83" fontId="5" fillId="0" borderId="13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8" fillId="0" borderId="12" xfId="0" applyNumberFormat="1" applyFont="1" applyFill="1" applyBorder="1" applyAlignment="1">
      <alignment horizontal="center" vertical="top" wrapText="1"/>
    </xf>
    <xf numFmtId="18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7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14" xfId="0" applyFont="1" applyFill="1" applyBorder="1" applyAlignment="1">
      <alignment horizontal="left" vertical="top" wrapText="1" indent="2"/>
    </xf>
    <xf numFmtId="3" fontId="2" fillId="0" borderId="16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83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1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183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83" fontId="5" fillId="0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138" zoomScaleSheetLayoutView="138" zoomScalePageLayoutView="0" workbookViewId="0" topLeftCell="A1">
      <selection activeCell="B57" sqref="B57"/>
    </sheetView>
  </sheetViews>
  <sheetFormatPr defaultColWidth="9.125" defaultRowHeight="12.75"/>
  <cols>
    <col min="1" max="1" width="5.125" style="14" customWidth="1"/>
    <col min="2" max="2" width="49.00390625" style="63" customWidth="1"/>
    <col min="3" max="3" width="17.00390625" style="63" customWidth="1"/>
    <col min="4" max="4" width="18.00390625" style="63" customWidth="1"/>
    <col min="5" max="16384" width="9.125" style="63" customWidth="1"/>
  </cols>
  <sheetData>
    <row r="1" spans="1:4" ht="13.5" customHeight="1">
      <c r="A1" s="83" t="s">
        <v>66</v>
      </c>
      <c r="B1" s="83"/>
      <c r="C1" s="83"/>
      <c r="D1" s="83"/>
    </row>
    <row r="2" spans="1:4" ht="13.5" customHeight="1">
      <c r="A2" s="83" t="s">
        <v>67</v>
      </c>
      <c r="B2" s="83"/>
      <c r="C2" s="83"/>
      <c r="D2" s="83"/>
    </row>
    <row r="3" spans="1:4" ht="13.5" customHeight="1">
      <c r="A3" s="83" t="s">
        <v>42</v>
      </c>
      <c r="B3" s="83"/>
      <c r="C3" s="83"/>
      <c r="D3" s="83"/>
    </row>
    <row r="4" spans="1:4" ht="9.75" customHeight="1">
      <c r="A4" s="64"/>
      <c r="D4" s="65" t="s">
        <v>16</v>
      </c>
    </row>
    <row r="5" spans="1:4" s="69" customFormat="1" ht="62.25">
      <c r="A5" s="74" t="s">
        <v>15</v>
      </c>
      <c r="B5" s="73" t="s">
        <v>61</v>
      </c>
      <c r="C5" s="73" t="s">
        <v>34</v>
      </c>
      <c r="D5" s="73" t="s">
        <v>65</v>
      </c>
    </row>
    <row r="6" spans="1:4" ht="13.5" customHeight="1">
      <c r="A6" s="70">
        <v>1</v>
      </c>
      <c r="B6" s="73">
        <v>2</v>
      </c>
      <c r="C6" s="73">
        <v>3</v>
      </c>
      <c r="D6" s="73">
        <v>4</v>
      </c>
    </row>
    <row r="7" spans="1:4" ht="15">
      <c r="A7" s="84" t="s">
        <v>68</v>
      </c>
      <c r="B7" s="84"/>
      <c r="C7" s="84"/>
      <c r="D7" s="84"/>
    </row>
    <row r="8" spans="1:4" ht="17.25" customHeight="1">
      <c r="A8" s="70">
        <v>1</v>
      </c>
      <c r="B8" s="71" t="s">
        <v>70</v>
      </c>
      <c r="C8" s="61">
        <f>C9</f>
        <v>525880</v>
      </c>
      <c r="D8" s="61">
        <f>D9</f>
        <v>516172.17</v>
      </c>
    </row>
    <row r="9" spans="1:4" ht="14.25" customHeight="1">
      <c r="A9" s="70"/>
      <c r="B9" s="71" t="s">
        <v>69</v>
      </c>
      <c r="C9" s="61">
        <v>525880</v>
      </c>
      <c r="D9" s="61">
        <v>516172.17</v>
      </c>
    </row>
    <row r="10" spans="1:4" s="66" customFormat="1" ht="30" customHeight="1">
      <c r="A10" s="75">
        <v>2</v>
      </c>
      <c r="B10" s="67" t="s">
        <v>73</v>
      </c>
      <c r="C10" s="62">
        <v>5608</v>
      </c>
      <c r="D10" s="62">
        <v>5607.22</v>
      </c>
    </row>
    <row r="11" spans="1:4" s="66" customFormat="1" ht="15">
      <c r="A11" s="75">
        <v>3</v>
      </c>
      <c r="B11" s="67" t="s">
        <v>74</v>
      </c>
      <c r="C11" s="62">
        <v>20534</v>
      </c>
      <c r="D11" s="62">
        <v>20526.6</v>
      </c>
    </row>
    <row r="12" spans="1:4" s="66" customFormat="1" ht="46.5">
      <c r="A12" s="75">
        <v>4</v>
      </c>
      <c r="B12" s="67" t="s">
        <v>75</v>
      </c>
      <c r="C12" s="62">
        <v>500</v>
      </c>
      <c r="D12" s="62">
        <v>500</v>
      </c>
    </row>
    <row r="13" spans="1:4" s="66" customFormat="1" ht="30.75">
      <c r="A13" s="75">
        <v>5</v>
      </c>
      <c r="B13" s="67" t="s">
        <v>76</v>
      </c>
      <c r="C13" s="62">
        <v>7000</v>
      </c>
      <c r="D13" s="62">
        <v>6988.2</v>
      </c>
    </row>
    <row r="14" spans="1:4" s="66" customFormat="1" ht="15">
      <c r="A14" s="75">
        <v>6</v>
      </c>
      <c r="B14" s="67" t="s">
        <v>77</v>
      </c>
      <c r="C14" s="62">
        <v>46166</v>
      </c>
      <c r="D14" s="62">
        <v>1312.8</v>
      </c>
    </row>
    <row r="15" spans="1:4" ht="15">
      <c r="A15" s="76">
        <v>7</v>
      </c>
      <c r="B15" s="80" t="s">
        <v>23</v>
      </c>
      <c r="C15" s="61">
        <v>5500</v>
      </c>
      <c r="D15" s="61">
        <v>4922.62</v>
      </c>
    </row>
    <row r="16" spans="1:4" ht="46.5">
      <c r="A16" s="76">
        <v>8</v>
      </c>
      <c r="B16" s="80" t="s">
        <v>72</v>
      </c>
      <c r="C16" s="61">
        <v>80000</v>
      </c>
      <c r="D16" s="61">
        <v>80000</v>
      </c>
    </row>
    <row r="17" spans="1:4" s="66" customFormat="1" ht="15">
      <c r="A17" s="75">
        <v>9</v>
      </c>
      <c r="B17" s="67" t="s">
        <v>78</v>
      </c>
      <c r="C17" s="62">
        <v>21110</v>
      </c>
      <c r="D17" s="62">
        <v>20944.35</v>
      </c>
    </row>
    <row r="18" spans="1:4" s="66" customFormat="1" ht="30.75">
      <c r="A18" s="75">
        <v>10</v>
      </c>
      <c r="B18" s="67" t="s">
        <v>79</v>
      </c>
      <c r="C18" s="62">
        <v>13613</v>
      </c>
      <c r="D18" s="62">
        <v>13609.66</v>
      </c>
    </row>
    <row r="19" spans="1:4" s="66" customFormat="1" ht="62.25">
      <c r="A19" s="75">
        <v>11</v>
      </c>
      <c r="B19" s="67" t="s">
        <v>80</v>
      </c>
      <c r="C19" s="62">
        <v>85025</v>
      </c>
      <c r="D19" s="62">
        <v>72900</v>
      </c>
    </row>
    <row r="20" spans="1:4" ht="18.75" customHeight="1">
      <c r="A20" s="84" t="s">
        <v>81</v>
      </c>
      <c r="B20" s="84"/>
      <c r="C20" s="84"/>
      <c r="D20" s="84"/>
    </row>
    <row r="21" spans="1:4" ht="17.25" customHeight="1">
      <c r="A21" s="77" t="s">
        <v>82</v>
      </c>
      <c r="B21" s="71" t="s">
        <v>93</v>
      </c>
      <c r="C21" s="59">
        <v>23430</v>
      </c>
      <c r="D21" s="59">
        <v>20960.4</v>
      </c>
    </row>
    <row r="22" spans="1:4" ht="14.25" customHeight="1">
      <c r="A22" s="77" t="s">
        <v>83</v>
      </c>
      <c r="B22" s="71" t="s">
        <v>94</v>
      </c>
      <c r="C22" s="59">
        <v>12040</v>
      </c>
      <c r="D22" s="59">
        <v>12040</v>
      </c>
    </row>
    <row r="23" spans="1:4" ht="30.75" customHeight="1">
      <c r="A23" s="77" t="s">
        <v>84</v>
      </c>
      <c r="B23" s="71" t="s">
        <v>46</v>
      </c>
      <c r="C23" s="60">
        <v>24000</v>
      </c>
      <c r="D23" s="60">
        <v>23647.78</v>
      </c>
    </row>
    <row r="24" spans="1:4" ht="30" customHeight="1">
      <c r="A24" s="77" t="s">
        <v>85</v>
      </c>
      <c r="B24" s="80" t="s">
        <v>95</v>
      </c>
      <c r="C24" s="60">
        <v>715</v>
      </c>
      <c r="D24" s="60">
        <v>714.9</v>
      </c>
    </row>
    <row r="25" spans="1:4" ht="31.5" customHeight="1">
      <c r="A25" s="77" t="s">
        <v>86</v>
      </c>
      <c r="B25" s="80" t="s">
        <v>96</v>
      </c>
      <c r="C25" s="60">
        <v>0</v>
      </c>
      <c r="D25" s="60">
        <v>0</v>
      </c>
    </row>
    <row r="26" spans="1:4" ht="30" customHeight="1">
      <c r="A26" s="77" t="s">
        <v>87</v>
      </c>
      <c r="B26" s="80" t="s">
        <v>97</v>
      </c>
      <c r="C26" s="60">
        <v>0</v>
      </c>
      <c r="D26" s="60">
        <v>0</v>
      </c>
    </row>
    <row r="27" spans="1:4" ht="33.75" customHeight="1">
      <c r="A27" s="77" t="s">
        <v>88</v>
      </c>
      <c r="B27" s="71" t="s">
        <v>98</v>
      </c>
      <c r="C27" s="59">
        <v>404324</v>
      </c>
      <c r="D27" s="59">
        <v>403503</v>
      </c>
    </row>
    <row r="28" spans="1:4" ht="32.25" customHeight="1">
      <c r="A28" s="77" t="s">
        <v>89</v>
      </c>
      <c r="B28" s="71" t="s">
        <v>99</v>
      </c>
      <c r="C28" s="59">
        <v>7635</v>
      </c>
      <c r="D28" s="59">
        <v>4829.56</v>
      </c>
    </row>
    <row r="29" spans="1:4" ht="63.75" customHeight="1">
      <c r="A29" s="77" t="s">
        <v>90</v>
      </c>
      <c r="B29" s="71" t="s">
        <v>100</v>
      </c>
      <c r="C29" s="60">
        <v>14638</v>
      </c>
      <c r="D29" s="60">
        <v>10739.4</v>
      </c>
    </row>
    <row r="30" spans="1:4" ht="45.75" customHeight="1">
      <c r="A30" s="77" t="s">
        <v>91</v>
      </c>
      <c r="B30" s="71" t="s">
        <v>101</v>
      </c>
      <c r="C30" s="59">
        <v>6580</v>
      </c>
      <c r="D30" s="59">
        <v>4219.15</v>
      </c>
    </row>
    <row r="31" spans="1:4" ht="33.75" customHeight="1">
      <c r="A31" s="77" t="s">
        <v>92</v>
      </c>
      <c r="B31" s="71" t="s">
        <v>102</v>
      </c>
      <c r="C31" s="59">
        <v>58000</v>
      </c>
      <c r="D31" s="59">
        <v>46287.74</v>
      </c>
    </row>
    <row r="32" spans="1:4" ht="20.25" customHeight="1">
      <c r="A32" s="81" t="s">
        <v>104</v>
      </c>
      <c r="B32" s="81"/>
      <c r="C32" s="81"/>
      <c r="D32" s="81"/>
    </row>
    <row r="33" spans="1:4" ht="17.25" customHeight="1">
      <c r="A33" s="85">
        <v>23</v>
      </c>
      <c r="B33" s="71" t="s">
        <v>70</v>
      </c>
      <c r="C33" s="61">
        <f>C34+C35+C36+C37</f>
        <v>454900</v>
      </c>
      <c r="D33" s="61">
        <f>D34+D35+D36+D37</f>
        <v>385227.8900000001</v>
      </c>
    </row>
    <row r="34" spans="1:4" ht="24.75" customHeight="1">
      <c r="A34" s="85"/>
      <c r="B34" s="71" t="s">
        <v>6</v>
      </c>
      <c r="C34" s="61">
        <v>1400</v>
      </c>
      <c r="D34" s="61">
        <v>1396.21</v>
      </c>
    </row>
    <row r="35" spans="1:4" ht="33.75" customHeight="1">
      <c r="A35" s="85"/>
      <c r="B35" s="71" t="s">
        <v>7</v>
      </c>
      <c r="C35" s="61">
        <v>385000</v>
      </c>
      <c r="D35" s="61">
        <v>318367.89</v>
      </c>
    </row>
    <row r="36" spans="1:4" ht="24.75" customHeight="1">
      <c r="A36" s="85"/>
      <c r="B36" s="78" t="s">
        <v>44</v>
      </c>
      <c r="C36" s="61">
        <v>17000</v>
      </c>
      <c r="D36" s="61">
        <v>15088.4</v>
      </c>
    </row>
    <row r="37" spans="1:4" ht="36.75" customHeight="1">
      <c r="A37" s="85"/>
      <c r="B37" s="71" t="s">
        <v>8</v>
      </c>
      <c r="C37" s="61">
        <v>51500</v>
      </c>
      <c r="D37" s="61">
        <v>50375.39</v>
      </c>
    </row>
    <row r="38" spans="1:4" ht="46.5">
      <c r="A38" s="85">
        <v>24</v>
      </c>
      <c r="B38" s="80" t="s">
        <v>71</v>
      </c>
      <c r="C38" s="59">
        <f>C42+C40+C39+C43+C44+C41</f>
        <v>88000</v>
      </c>
      <c r="D38" s="59">
        <f>D42+D40+D39+D43+D44+D41</f>
        <v>68940.84000000001</v>
      </c>
    </row>
    <row r="39" spans="1:4" ht="36" customHeight="1">
      <c r="A39" s="85"/>
      <c r="B39" s="78" t="s">
        <v>11</v>
      </c>
      <c r="C39" s="59">
        <v>1900</v>
      </c>
      <c r="D39" s="59">
        <v>959.89</v>
      </c>
    </row>
    <row r="40" spans="1:4" ht="39" customHeight="1">
      <c r="A40" s="85"/>
      <c r="B40" s="78" t="s">
        <v>10</v>
      </c>
      <c r="C40" s="59">
        <v>8800</v>
      </c>
      <c r="D40" s="59">
        <v>7539.43</v>
      </c>
    </row>
    <row r="41" spans="1:4" ht="24.75" customHeight="1">
      <c r="A41" s="85"/>
      <c r="B41" s="78" t="s">
        <v>64</v>
      </c>
      <c r="C41" s="59">
        <v>2600</v>
      </c>
      <c r="D41" s="59">
        <v>1929.04</v>
      </c>
    </row>
    <row r="42" spans="1:4" ht="37.5" customHeight="1">
      <c r="A42" s="85"/>
      <c r="B42" s="78" t="s">
        <v>9</v>
      </c>
      <c r="C42" s="59">
        <v>31500</v>
      </c>
      <c r="D42" s="59">
        <v>31225.48</v>
      </c>
    </row>
    <row r="43" spans="1:4" ht="35.25" customHeight="1">
      <c r="A43" s="85"/>
      <c r="B43" s="78" t="s">
        <v>17</v>
      </c>
      <c r="C43" s="59">
        <v>38200</v>
      </c>
      <c r="D43" s="59">
        <v>26287.4</v>
      </c>
    </row>
    <row r="44" spans="1:4" ht="24.75" customHeight="1">
      <c r="A44" s="85"/>
      <c r="B44" s="78" t="s">
        <v>41</v>
      </c>
      <c r="C44" s="59">
        <v>5000</v>
      </c>
      <c r="D44" s="59">
        <v>999.6</v>
      </c>
    </row>
    <row r="45" spans="1:4" s="66" customFormat="1" ht="46.5">
      <c r="A45" s="75">
        <v>25</v>
      </c>
      <c r="B45" s="67" t="s">
        <v>60</v>
      </c>
      <c r="C45" s="60">
        <v>5000</v>
      </c>
      <c r="D45" s="60">
        <v>0</v>
      </c>
    </row>
    <row r="46" spans="1:4" s="66" customFormat="1" ht="15">
      <c r="A46" s="82" t="s">
        <v>103</v>
      </c>
      <c r="B46" s="82"/>
      <c r="C46" s="82"/>
      <c r="D46" s="82"/>
    </row>
    <row r="47" spans="1:4" s="66" customFormat="1" ht="15">
      <c r="A47" s="75">
        <v>26</v>
      </c>
      <c r="B47" s="79" t="s">
        <v>105</v>
      </c>
      <c r="C47" s="60">
        <v>1468538</v>
      </c>
      <c r="D47" s="60">
        <v>883340</v>
      </c>
    </row>
    <row r="48" spans="1:4" s="66" customFormat="1" ht="98.25" customHeight="1">
      <c r="A48" s="75">
        <v>27</v>
      </c>
      <c r="B48" s="68" t="s">
        <v>25</v>
      </c>
      <c r="C48" s="60">
        <v>7000</v>
      </c>
      <c r="D48" s="60">
        <v>1414</v>
      </c>
    </row>
    <row r="49" spans="1:4" s="66" customFormat="1" ht="20.25" customHeight="1">
      <c r="A49" s="75">
        <v>28</v>
      </c>
      <c r="B49" s="68" t="s">
        <v>106</v>
      </c>
      <c r="C49" s="58">
        <v>108500</v>
      </c>
      <c r="D49" s="58">
        <v>108409</v>
      </c>
    </row>
    <row r="50" spans="1:4" s="66" customFormat="1" ht="20.25" customHeight="1">
      <c r="A50" s="82" t="s">
        <v>107</v>
      </c>
      <c r="B50" s="82"/>
      <c r="C50" s="82"/>
      <c r="D50" s="82"/>
    </row>
    <row r="51" spans="1:4" s="66" customFormat="1" ht="24.75" customHeight="1">
      <c r="A51" s="75"/>
      <c r="B51" s="67" t="s">
        <v>31</v>
      </c>
      <c r="C51" s="60">
        <v>221468</v>
      </c>
      <c r="D51" s="60">
        <v>219697.05</v>
      </c>
    </row>
    <row r="52" spans="1:4" s="66" customFormat="1" ht="32.25" customHeight="1">
      <c r="A52" s="75"/>
      <c r="B52" s="72" t="s">
        <v>14</v>
      </c>
      <c r="C52" s="60">
        <f>C8+C10+C11+C12+C13+C14+C15+C16+C17+C18+C19+C21+C22+C23+C24+C25+C26+C27+C28+C29+C30+C31+C33+C38+C45+C47+C48+C49+C51</f>
        <v>3715704</v>
      </c>
      <c r="D52" s="60">
        <f>D8+D10+D11+D12+D13+D14+D15+D16+D17+D18+D19+D21+D22+D23+D24+D25+D26+D27+D28+D29+D30+D31+D33+D38+D45+D47+D48+D49+D51</f>
        <v>2937454.33</v>
      </c>
    </row>
    <row r="54" spans="2:3" ht="15">
      <c r="B54" s="63" t="s">
        <v>108</v>
      </c>
      <c r="C54" s="63" t="s">
        <v>109</v>
      </c>
    </row>
    <row r="56" ht="15">
      <c r="B56" s="63" t="s">
        <v>110</v>
      </c>
    </row>
  </sheetData>
  <sheetProtection/>
  <mergeCells count="10">
    <mergeCell ref="A32:D32"/>
    <mergeCell ref="A50:D50"/>
    <mergeCell ref="A1:D1"/>
    <mergeCell ref="A2:D2"/>
    <mergeCell ref="A3:D3"/>
    <mergeCell ref="A7:D7"/>
    <mergeCell ref="A20:D20"/>
    <mergeCell ref="A33:A37"/>
    <mergeCell ref="A38:A44"/>
    <mergeCell ref="A46:D46"/>
  </mergeCells>
  <printOptions horizontalCentered="1"/>
  <pageMargins left="0" right="0" top="0" bottom="0" header="0.5118110236220472" footer="0.5118110236220472"/>
  <pageSetup horizontalDpi="600" verticalDpi="600" orientation="portrait" paperSize="9" scale="8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B10" sqref="B10"/>
    </sheetView>
  </sheetViews>
  <sheetFormatPr defaultColWidth="9.125" defaultRowHeight="12.75"/>
  <cols>
    <col min="1" max="1" width="5.125" style="14" customWidth="1"/>
    <col min="2" max="2" width="49.00390625" style="35" customWidth="1"/>
    <col min="3" max="3" width="17.00390625" style="35" customWidth="1"/>
    <col min="4" max="4" width="10.50390625" style="35" customWidth="1"/>
    <col min="5" max="5" width="18.00390625" style="35" customWidth="1"/>
    <col min="6" max="16384" width="9.125" style="35" customWidth="1"/>
  </cols>
  <sheetData>
    <row r="1" spans="1:5" s="57" customFormat="1" ht="13.5" customHeight="1">
      <c r="A1" s="88" t="s">
        <v>0</v>
      </c>
      <c r="B1" s="88"/>
      <c r="C1" s="88"/>
      <c r="D1" s="88"/>
      <c r="E1" s="88"/>
    </row>
    <row r="2" spans="1:5" s="57" customFormat="1" ht="13.5" customHeight="1">
      <c r="A2" s="89" t="s">
        <v>1</v>
      </c>
      <c r="B2" s="89"/>
      <c r="C2" s="89"/>
      <c r="D2" s="89"/>
      <c r="E2" s="89"/>
    </row>
    <row r="3" spans="1:5" s="57" customFormat="1" ht="13.5" customHeight="1">
      <c r="A3" s="89" t="s">
        <v>2</v>
      </c>
      <c r="B3" s="89"/>
      <c r="C3" s="89"/>
      <c r="D3" s="89"/>
      <c r="E3" s="89"/>
    </row>
    <row r="4" spans="1:5" s="57" customFormat="1" ht="13.5" customHeight="1">
      <c r="A4" s="89" t="s">
        <v>42</v>
      </c>
      <c r="B4" s="89"/>
      <c r="C4" s="89"/>
      <c r="D4" s="89"/>
      <c r="E4" s="89"/>
    </row>
    <row r="5" spans="1:5" ht="9.75" customHeight="1">
      <c r="A5" s="41"/>
      <c r="E5" s="42" t="s">
        <v>16</v>
      </c>
    </row>
    <row r="6" spans="1:5" s="26" customFormat="1" ht="62.25">
      <c r="A6" s="40" t="s">
        <v>15</v>
      </c>
      <c r="B6" s="25" t="s">
        <v>61</v>
      </c>
      <c r="C6" s="25" t="s">
        <v>34</v>
      </c>
      <c r="D6" s="25" t="s">
        <v>3</v>
      </c>
      <c r="E6" s="25" t="s">
        <v>65</v>
      </c>
    </row>
    <row r="7" spans="1:5" s="7" customFormat="1" ht="13.5" customHeight="1">
      <c r="A7" s="15">
        <v>1</v>
      </c>
      <c r="B7" s="16">
        <v>2</v>
      </c>
      <c r="C7" s="16">
        <v>3</v>
      </c>
      <c r="D7" s="16">
        <v>4</v>
      </c>
      <c r="E7" s="16">
        <v>5</v>
      </c>
    </row>
    <row r="8" spans="1:5" ht="18">
      <c r="A8" s="12"/>
      <c r="B8" s="6" t="s">
        <v>4</v>
      </c>
      <c r="C8" s="1">
        <f>C9+C17+C24</f>
        <v>1074280</v>
      </c>
      <c r="D8" s="44"/>
      <c r="E8" s="2">
        <f>E9+E17+E24</f>
        <v>975263.52</v>
      </c>
    </row>
    <row r="9" spans="1:5" ht="17.25" customHeight="1">
      <c r="A9" s="13" t="s">
        <v>18</v>
      </c>
      <c r="B9" s="48" t="s">
        <v>19</v>
      </c>
      <c r="C9" s="1">
        <f>C10+C13+C11+C12+C14+C15</f>
        <v>980780</v>
      </c>
      <c r="D9" s="45"/>
      <c r="E9" s="1">
        <f>E10+E13+E11+E12+E14+E15</f>
        <v>901400.06</v>
      </c>
    </row>
    <row r="10" spans="1:5" ht="24.75" customHeight="1">
      <c r="A10" s="13"/>
      <c r="B10" s="3" t="s">
        <v>5</v>
      </c>
      <c r="C10" s="4">
        <v>525880</v>
      </c>
      <c r="D10" s="45"/>
      <c r="E10" s="5">
        <v>516172.17</v>
      </c>
    </row>
    <row r="11" spans="1:5" ht="24.75" customHeight="1">
      <c r="A11" s="13"/>
      <c r="B11" s="3" t="s">
        <v>6</v>
      </c>
      <c r="C11" s="4">
        <v>1400</v>
      </c>
      <c r="D11" s="45"/>
      <c r="E11" s="5">
        <v>1396.21</v>
      </c>
    </row>
    <row r="12" spans="1:5" ht="24.75" customHeight="1">
      <c r="A12" s="13"/>
      <c r="B12" s="3" t="s">
        <v>7</v>
      </c>
      <c r="C12" s="4">
        <v>385000</v>
      </c>
      <c r="D12" s="45"/>
      <c r="E12" s="5">
        <v>318367.89</v>
      </c>
    </row>
    <row r="13" spans="1:5" ht="24.75" customHeight="1">
      <c r="A13" s="13"/>
      <c r="B13" s="11" t="s">
        <v>43</v>
      </c>
      <c r="C13" s="4">
        <v>0</v>
      </c>
      <c r="D13" s="45"/>
      <c r="E13" s="5">
        <v>0</v>
      </c>
    </row>
    <row r="14" spans="1:5" ht="24.75" customHeight="1">
      <c r="A14" s="13"/>
      <c r="B14" s="34" t="s">
        <v>44</v>
      </c>
      <c r="C14" s="32">
        <v>17000</v>
      </c>
      <c r="D14" s="45"/>
      <c r="E14" s="33">
        <v>15088.4</v>
      </c>
    </row>
    <row r="15" spans="1:5" ht="24.75" customHeight="1">
      <c r="A15" s="13"/>
      <c r="B15" s="31" t="s">
        <v>8</v>
      </c>
      <c r="C15" s="32">
        <v>51500</v>
      </c>
      <c r="D15" s="46"/>
      <c r="E15" s="33">
        <v>50375.39</v>
      </c>
    </row>
    <row r="16" spans="1:5" ht="17.25" customHeight="1">
      <c r="A16" s="13"/>
      <c r="B16" s="86"/>
      <c r="C16" s="86"/>
      <c r="D16" s="86"/>
      <c r="E16" s="86"/>
    </row>
    <row r="17" spans="1:5" ht="46.5">
      <c r="A17" s="13" t="s">
        <v>20</v>
      </c>
      <c r="B17" s="49" t="s">
        <v>21</v>
      </c>
      <c r="C17" s="50">
        <f>C21+C19+C18+C22+C23+C20</f>
        <v>88000</v>
      </c>
      <c r="D17" s="36"/>
      <c r="E17" s="50">
        <f>E21+E19+E18+E22+E23+E20</f>
        <v>68940.84000000001</v>
      </c>
    </row>
    <row r="18" spans="1:5" ht="24.75" customHeight="1">
      <c r="A18" s="13"/>
      <c r="B18" s="11" t="s">
        <v>11</v>
      </c>
      <c r="C18" s="4">
        <v>1900</v>
      </c>
      <c r="D18" s="36"/>
      <c r="E18" s="5">
        <v>959.89</v>
      </c>
    </row>
    <row r="19" spans="1:5" ht="24.75" customHeight="1">
      <c r="A19" s="13"/>
      <c r="B19" s="11" t="s">
        <v>10</v>
      </c>
      <c r="C19" s="4">
        <v>8800</v>
      </c>
      <c r="D19" s="36"/>
      <c r="E19" s="5">
        <v>7539.43</v>
      </c>
    </row>
    <row r="20" spans="1:5" ht="24.75" customHeight="1">
      <c r="A20" s="13"/>
      <c r="B20" s="11" t="s">
        <v>64</v>
      </c>
      <c r="C20" s="4">
        <v>2600</v>
      </c>
      <c r="D20" s="36"/>
      <c r="E20" s="5">
        <v>1929.04</v>
      </c>
    </row>
    <row r="21" spans="1:5" ht="24.75" customHeight="1">
      <c r="A21" s="13"/>
      <c r="B21" s="11" t="s">
        <v>9</v>
      </c>
      <c r="C21" s="4">
        <v>31500</v>
      </c>
      <c r="D21" s="36"/>
      <c r="E21" s="5">
        <v>31225.48</v>
      </c>
    </row>
    <row r="22" spans="1:5" ht="24.75" customHeight="1">
      <c r="A22" s="13"/>
      <c r="B22" s="11" t="s">
        <v>17</v>
      </c>
      <c r="C22" s="4">
        <v>38200</v>
      </c>
      <c r="D22" s="36"/>
      <c r="E22" s="5">
        <v>26287.4</v>
      </c>
    </row>
    <row r="23" spans="1:5" ht="24.75" customHeight="1">
      <c r="A23" s="13"/>
      <c r="B23" s="34" t="s">
        <v>41</v>
      </c>
      <c r="C23" s="32">
        <v>5000</v>
      </c>
      <c r="D23" s="36"/>
      <c r="E23" s="33">
        <v>999.6</v>
      </c>
    </row>
    <row r="24" spans="1:5" s="7" customFormat="1" ht="17.25">
      <c r="A24" s="17" t="s">
        <v>22</v>
      </c>
      <c r="B24" s="51" t="s">
        <v>23</v>
      </c>
      <c r="C24" s="52">
        <v>5500</v>
      </c>
      <c r="D24" s="53"/>
      <c r="E24" s="54">
        <v>4922.62</v>
      </c>
    </row>
    <row r="25" spans="1:5" s="7" customFormat="1" ht="18" customHeight="1">
      <c r="A25" s="17"/>
      <c r="B25" s="87"/>
      <c r="C25" s="87"/>
      <c r="D25" s="87"/>
      <c r="E25" s="87"/>
    </row>
    <row r="26" spans="1:5" ht="24.75" customHeight="1">
      <c r="A26" s="13" t="s">
        <v>24</v>
      </c>
      <c r="B26" s="55" t="s">
        <v>12</v>
      </c>
      <c r="C26" s="1">
        <f>SUM(C27:C37)</f>
        <v>551362</v>
      </c>
      <c r="D26" s="29"/>
      <c r="E26" s="1">
        <f>SUM(E27:E37)</f>
        <v>526941.93</v>
      </c>
    </row>
    <row r="27" spans="1:5" ht="24.75" customHeight="1">
      <c r="A27" s="27" t="s">
        <v>49</v>
      </c>
      <c r="B27" s="8" t="s">
        <v>35</v>
      </c>
      <c r="C27" s="4">
        <v>23430</v>
      </c>
      <c r="D27" s="30"/>
      <c r="E27" s="5">
        <v>20960.4</v>
      </c>
    </row>
    <row r="28" spans="1:5" ht="24.75" customHeight="1">
      <c r="A28" s="27" t="s">
        <v>50</v>
      </c>
      <c r="B28" s="8" t="s">
        <v>45</v>
      </c>
      <c r="C28" s="4">
        <v>12040</v>
      </c>
      <c r="D28" s="36"/>
      <c r="E28" s="5">
        <v>12040</v>
      </c>
    </row>
    <row r="29" spans="1:5" ht="24.75" customHeight="1">
      <c r="A29" s="27" t="s">
        <v>51</v>
      </c>
      <c r="B29" s="8" t="s">
        <v>46</v>
      </c>
      <c r="C29" s="9">
        <v>24000</v>
      </c>
      <c r="D29" s="36"/>
      <c r="E29" s="10">
        <v>23647.78</v>
      </c>
    </row>
    <row r="30" spans="1:5" ht="24.75" customHeight="1">
      <c r="A30" s="27" t="s">
        <v>52</v>
      </c>
      <c r="B30" s="43" t="s">
        <v>47</v>
      </c>
      <c r="C30" s="9">
        <v>715</v>
      </c>
      <c r="D30" s="36"/>
      <c r="E30" s="10">
        <v>714.9</v>
      </c>
    </row>
    <row r="31" spans="1:5" ht="24.75" customHeight="1">
      <c r="A31" s="27" t="s">
        <v>53</v>
      </c>
      <c r="B31" s="43" t="s">
        <v>63</v>
      </c>
      <c r="C31" s="9">
        <v>0</v>
      </c>
      <c r="D31" s="36"/>
      <c r="E31" s="10">
        <v>0</v>
      </c>
    </row>
    <row r="32" spans="1:5" ht="24.75" customHeight="1">
      <c r="A32" s="27" t="s">
        <v>54</v>
      </c>
      <c r="B32" s="43" t="s">
        <v>48</v>
      </c>
      <c r="C32" s="9">
        <v>0</v>
      </c>
      <c r="D32" s="36"/>
      <c r="E32" s="10">
        <v>0</v>
      </c>
    </row>
    <row r="33" spans="1:5" ht="24.75" customHeight="1">
      <c r="A33" s="27" t="s">
        <v>55</v>
      </c>
      <c r="B33" s="8" t="s">
        <v>36</v>
      </c>
      <c r="C33" s="4">
        <v>404324</v>
      </c>
      <c r="D33" s="36"/>
      <c r="E33" s="5">
        <v>403503</v>
      </c>
    </row>
    <row r="34" spans="1:5" ht="24.75" customHeight="1">
      <c r="A34" s="27" t="s">
        <v>56</v>
      </c>
      <c r="B34" s="8" t="s">
        <v>37</v>
      </c>
      <c r="C34" s="4">
        <v>7635</v>
      </c>
      <c r="D34" s="36"/>
      <c r="E34" s="5">
        <v>4829.56</v>
      </c>
    </row>
    <row r="35" spans="1:5" ht="39.75" customHeight="1">
      <c r="A35" s="27" t="s">
        <v>57</v>
      </c>
      <c r="B35" s="8" t="s">
        <v>38</v>
      </c>
      <c r="C35" s="9">
        <v>14638</v>
      </c>
      <c r="D35" s="36"/>
      <c r="E35" s="10">
        <v>10739.4</v>
      </c>
    </row>
    <row r="36" spans="1:5" ht="40.5" customHeight="1">
      <c r="A36" s="28" t="s">
        <v>58</v>
      </c>
      <c r="B36" s="8" t="s">
        <v>39</v>
      </c>
      <c r="C36" s="4">
        <v>6580</v>
      </c>
      <c r="D36" s="36"/>
      <c r="E36" s="5">
        <v>4219.15</v>
      </c>
    </row>
    <row r="37" spans="1:5" ht="24.75" customHeight="1">
      <c r="A37" s="28" t="s">
        <v>62</v>
      </c>
      <c r="B37" s="8" t="s">
        <v>40</v>
      </c>
      <c r="C37" s="4">
        <v>58000</v>
      </c>
      <c r="D37" s="37"/>
      <c r="E37" s="5">
        <v>46287.74</v>
      </c>
    </row>
    <row r="38" spans="1:5" ht="12.75">
      <c r="A38" s="15">
        <v>1</v>
      </c>
      <c r="B38" s="16">
        <v>2</v>
      </c>
      <c r="C38" s="16">
        <v>3</v>
      </c>
      <c r="D38" s="16">
        <v>4</v>
      </c>
      <c r="E38" s="16">
        <v>5</v>
      </c>
    </row>
    <row r="39" spans="1:5" s="39" customFormat="1" ht="17.25">
      <c r="A39" s="18">
        <v>5</v>
      </c>
      <c r="B39" s="56" t="s">
        <v>13</v>
      </c>
      <c r="C39" s="19">
        <f>SUM(C40:C50)</f>
        <v>433024</v>
      </c>
      <c r="D39" s="38"/>
      <c r="E39" s="19">
        <f>SUM(E40:E50)</f>
        <v>363499.87999999995</v>
      </c>
    </row>
    <row r="40" spans="1:5" s="39" customFormat="1" ht="15.75" customHeight="1">
      <c r="A40" s="18"/>
      <c r="B40" s="20" t="s">
        <v>32</v>
      </c>
      <c r="C40" s="9">
        <v>5608</v>
      </c>
      <c r="D40" s="38"/>
      <c r="E40" s="10">
        <v>5607.22</v>
      </c>
    </row>
    <row r="41" spans="1:5" s="39" customFormat="1" ht="15">
      <c r="A41" s="18"/>
      <c r="B41" s="20" t="s">
        <v>33</v>
      </c>
      <c r="C41" s="9">
        <v>20534</v>
      </c>
      <c r="D41" s="38"/>
      <c r="E41" s="10">
        <v>20526.6</v>
      </c>
    </row>
    <row r="42" spans="1:5" s="39" customFormat="1" ht="39">
      <c r="A42" s="18"/>
      <c r="B42" s="20" t="s">
        <v>59</v>
      </c>
      <c r="C42" s="9">
        <v>500</v>
      </c>
      <c r="D42" s="38"/>
      <c r="E42" s="10">
        <v>500</v>
      </c>
    </row>
    <row r="43" spans="1:5" s="39" customFormat="1" ht="15">
      <c r="A43" s="18"/>
      <c r="B43" s="20" t="s">
        <v>26</v>
      </c>
      <c r="C43" s="9">
        <v>7000</v>
      </c>
      <c r="D43" s="38"/>
      <c r="E43" s="10">
        <v>6988.2</v>
      </c>
    </row>
    <row r="44" spans="1:5" s="39" customFormat="1" ht="15">
      <c r="A44" s="18"/>
      <c r="B44" s="20" t="s">
        <v>29</v>
      </c>
      <c r="C44" s="9">
        <v>46166</v>
      </c>
      <c r="D44" s="38"/>
      <c r="E44" s="10">
        <v>1312.8</v>
      </c>
    </row>
    <row r="45" spans="1:5" s="39" customFormat="1" ht="39">
      <c r="A45" s="18"/>
      <c r="B45" s="20" t="s">
        <v>60</v>
      </c>
      <c r="C45" s="9">
        <v>5000</v>
      </c>
      <c r="D45" s="38"/>
      <c r="E45" s="10">
        <v>0</v>
      </c>
    </row>
    <row r="46" spans="1:5" s="39" customFormat="1" ht="15">
      <c r="A46" s="18"/>
      <c r="B46" s="20" t="s">
        <v>30</v>
      </c>
      <c r="C46" s="9">
        <v>21110</v>
      </c>
      <c r="D46" s="38"/>
      <c r="E46" s="10">
        <v>20944.35</v>
      </c>
    </row>
    <row r="47" spans="1:5" s="39" customFormat="1" ht="15">
      <c r="A47" s="18"/>
      <c r="B47" s="20" t="s">
        <v>31</v>
      </c>
      <c r="C47" s="9">
        <v>221468</v>
      </c>
      <c r="D47" s="38"/>
      <c r="E47" s="10">
        <v>219697.05</v>
      </c>
    </row>
    <row r="48" spans="1:5" s="39" customFormat="1" ht="26.25">
      <c r="A48" s="18"/>
      <c r="B48" s="20" t="s">
        <v>28</v>
      </c>
      <c r="C48" s="9">
        <v>13613</v>
      </c>
      <c r="D48" s="38"/>
      <c r="E48" s="10">
        <v>13609.66</v>
      </c>
    </row>
    <row r="49" spans="1:5" s="39" customFormat="1" ht="52.5">
      <c r="A49" s="18"/>
      <c r="B49" s="20" t="s">
        <v>27</v>
      </c>
      <c r="C49" s="9">
        <v>85025</v>
      </c>
      <c r="D49" s="38"/>
      <c r="E49" s="10">
        <v>72900</v>
      </c>
    </row>
    <row r="50" spans="1:5" s="39" customFormat="1" ht="63.75" customHeight="1">
      <c r="A50" s="18"/>
      <c r="B50" s="21" t="s">
        <v>25</v>
      </c>
      <c r="C50" s="9">
        <v>7000</v>
      </c>
      <c r="D50" s="38"/>
      <c r="E50" s="10">
        <v>1414</v>
      </c>
    </row>
    <row r="51" spans="1:5" s="39" customFormat="1" ht="32.25" customHeight="1">
      <c r="A51" s="24"/>
      <c r="B51" s="22" t="s">
        <v>14</v>
      </c>
      <c r="C51" s="19">
        <f>C8+C26+C39</f>
        <v>2058666</v>
      </c>
      <c r="D51" s="47"/>
      <c r="E51" s="23">
        <f>E8+E26+E39</f>
        <v>1865705.33</v>
      </c>
    </row>
  </sheetData>
  <sheetProtection/>
  <mergeCells count="6">
    <mergeCell ref="B16:E16"/>
    <mergeCell ref="B25:E25"/>
    <mergeCell ref="A1:E1"/>
    <mergeCell ref="A2:E2"/>
    <mergeCell ref="A3:E3"/>
    <mergeCell ref="A4:E4"/>
  </mergeCells>
  <printOptions horizontalCentered="1"/>
  <pageMargins left="0" right="0" top="0" bottom="0" header="0.5118110236220472" footer="0.5118110236220472"/>
  <pageSetup horizontalDpi="600" verticalDpi="600" orientation="portrait" paperSize="9" scale="91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admin1</cp:lastModifiedBy>
  <cp:lastPrinted>2010-06-21T08:29:39Z</cp:lastPrinted>
  <dcterms:created xsi:type="dcterms:W3CDTF">2005-10-07T04:34:50Z</dcterms:created>
  <dcterms:modified xsi:type="dcterms:W3CDTF">2019-08-30T06:33:56Z</dcterms:modified>
  <cp:category/>
  <cp:version/>
  <cp:contentType/>
  <cp:contentStatus/>
</cp:coreProperties>
</file>